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9165" activeTab="2"/>
  </bookViews>
  <sheets>
    <sheet name="Arkusz3" sheetId="1" r:id="rId1"/>
    <sheet name="Arkusz1" sheetId="2" r:id="rId2"/>
    <sheet name="przetarg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<sst xmlns="http://schemas.openxmlformats.org/spreadsheetml/2006/main" count="69" uniqueCount="68">
  <si>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r>
      <t xml:space="preserve">Znak sprawy: </t>
    </r>
    <r>
      <rPr>
        <b/>
        <sz val="11"/>
        <color indexed="10"/>
        <rFont val="Arial"/>
        <family val="2"/>
      </rPr>
      <t xml:space="preserve">ZP.271.15.2023 - Załącznik nr 3 do SWZ </t>
    </r>
  </si>
  <si>
    <t>Harmonogram spłaty kredytu długoterminowego w wysokości 6.128.000,00 zł przeznaczonego na sfinansowanieplanowanego deficytu budżetu i spłatę wcześniej zaciągniętych kredytów i pożyczek</t>
  </si>
  <si>
    <t>Kwota kredytu (PLN)</t>
  </si>
  <si>
    <t>WIBOR 3M na dzień 31.08.2023 r.</t>
  </si>
  <si>
    <t>Marża banku</t>
  </si>
  <si>
    <t>Oprocentowanie kredytu</t>
  </si>
  <si>
    <t xml:space="preserve">Uruchomienie kredytu dla potrzeb wyliczenia kosztu - 01.12.2023r. </t>
  </si>
  <si>
    <t>Lp.</t>
  </si>
  <si>
    <t xml:space="preserve">Termin płatności </t>
  </si>
  <si>
    <t>rok</t>
  </si>
  <si>
    <t>Kwota płatności (PLN)</t>
  </si>
  <si>
    <t>Kapitał
pozostający do 
spłaty (PLN)</t>
  </si>
  <si>
    <t>Rk
(rata kapitałowa)</t>
  </si>
  <si>
    <t>R (rata odsetkowa)</t>
  </si>
  <si>
    <t>1.</t>
  </si>
  <si>
    <t>2.</t>
  </si>
  <si>
    <t>3.</t>
  </si>
  <si>
    <t>31-12-2023</t>
  </si>
  <si>
    <t>31-03-2024</t>
  </si>
  <si>
    <t>30-06-2024</t>
  </si>
  <si>
    <t>30-09-2024</t>
  </si>
  <si>
    <t>31-12-2024</t>
  </si>
  <si>
    <t>31-03-2025</t>
  </si>
  <si>
    <t>30-06-2025</t>
  </si>
  <si>
    <t>30-09-2025</t>
  </si>
  <si>
    <t>31-12-2025</t>
  </si>
  <si>
    <t>31-03-2026</t>
  </si>
  <si>
    <t>30-06-2026</t>
  </si>
  <si>
    <t>30-09-2026</t>
  </si>
  <si>
    <t>31-12-2026</t>
  </si>
  <si>
    <t>31-03-2027</t>
  </si>
  <si>
    <t>30-06-2027</t>
  </si>
  <si>
    <t>30-09-2027</t>
  </si>
  <si>
    <t>31-12-2027</t>
  </si>
  <si>
    <t>31-03-2028</t>
  </si>
  <si>
    <t>30-06-2028</t>
  </si>
  <si>
    <t>30-09-2028</t>
  </si>
  <si>
    <t>31-12-2028</t>
  </si>
  <si>
    <t>31-03-2029</t>
  </si>
  <si>
    <t>30-06-2029</t>
  </si>
  <si>
    <t>30-09-2029</t>
  </si>
  <si>
    <t>31-12-2029</t>
  </si>
  <si>
    <t>31-03-2030</t>
  </si>
  <si>
    <t>30-06-2030</t>
  </si>
  <si>
    <t>30-09-2030</t>
  </si>
  <si>
    <t>31-12-2030</t>
  </si>
  <si>
    <t>31-03-2031</t>
  </si>
  <si>
    <t>30-06-2031</t>
  </si>
  <si>
    <t>30-09-2031</t>
  </si>
  <si>
    <t>31-12-2031</t>
  </si>
  <si>
    <t>31-03-2032</t>
  </si>
  <si>
    <t>30-06-2032</t>
  </si>
  <si>
    <t>30-09-2032</t>
  </si>
  <si>
    <t>31-12-2032</t>
  </si>
  <si>
    <t>31-03-2033</t>
  </si>
  <si>
    <t>30-06-2033</t>
  </si>
  <si>
    <t>30-09-2033</t>
  </si>
  <si>
    <t>31-12-2033</t>
  </si>
  <si>
    <t>31-03-2034</t>
  </si>
  <si>
    <t>30-06-2034</t>
  </si>
  <si>
    <t>30-09-2034</t>
  </si>
  <si>
    <t>31-12-2034</t>
  </si>
  <si>
    <t>31-03-2035</t>
  </si>
  <si>
    <t>30-06-2035</t>
  </si>
  <si>
    <t>30-09-2035</t>
  </si>
  <si>
    <t>31-12-2035</t>
  </si>
  <si>
    <t>........................</t>
  </si>
  <si>
    <r>
      <t>(data i podpis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</si>
</sst>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z_ł_-;\-* #,##0.00\ _z_ł_-;_-* &quot;-&quot;??\ _z_ł_-;_-@_-"/>
    <numFmt numFmtId="177" formatCode="_-* #,##0.00\ &quot;zł&quot;_-;\-* #,##0.00\ &quot;zł&quot;_-;_-* &quot;-&quot;??\ &quot;zł&quot;_-;_-@_-"/>
    <numFmt numFmtId="178" formatCode="_-* #,##0\ _z_ł_-;\-* #,##0\ _z_ł_-;_-* &quot;-&quot;\ _z_ł_-;_-@_-"/>
    <numFmt numFmtId="179" formatCode="_-* #,##0\ &quot;zł&quot;_-;\-* #,##0\ &quot;zł&quot;_-;_-* &quot;-&quot;\ &quot;zł&quot;_-;_-@_-"/>
  </numFmts>
  <fonts count="31">
    <font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20" borderId="11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0" fontId="3" fillId="11" borderId="11" xfId="0" applyFont="1" applyFill="1" applyBorder="1" applyAlignment="1">
      <alignment horizontal="right"/>
    </xf>
    <xf numFmtId="4" fontId="3" fillId="11" borderId="11" xfId="0" applyNumberFormat="1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2">
      <selection activeCell="D77" sqref="D77"/>
    </sheetView>
  </sheetViews>
  <sheetFormatPr defaultColWidth="9.140625" defaultRowHeight="12.75"/>
  <cols>
    <col min="1" max="1" width="7.140625" style="0" customWidth="1"/>
    <col min="2" max="2" width="16.00390625" style="0" customWidth="1"/>
    <col min="3" max="3" width="15.140625" style="0" customWidth="1"/>
    <col min="4" max="4" width="25.140625" style="0" customWidth="1"/>
    <col min="5" max="5" width="14.7109375" style="0" customWidth="1"/>
    <col min="6" max="6" width="15.28125" style="0" customWidth="1"/>
  </cols>
  <sheetData>
    <row r="1" spans="1:6" ht="12.75">
      <c r="A1" s="1"/>
      <c r="B1" s="1"/>
      <c r="C1" s="1"/>
      <c r="D1" s="2"/>
      <c r="E1" s="3"/>
      <c r="F1" s="4"/>
    </row>
    <row r="2" spans="1:6" ht="18" customHeight="1">
      <c r="A2" s="5" t="s">
        <v>0</v>
      </c>
      <c r="B2" s="6"/>
      <c r="C2" s="6"/>
      <c r="D2" s="6"/>
      <c r="E2" s="6"/>
      <c r="F2" s="6"/>
    </row>
    <row r="3" spans="1:6" ht="38.25" customHeight="1">
      <c r="A3" s="7" t="s">
        <v>1</v>
      </c>
      <c r="B3" s="7"/>
      <c r="C3" s="7"/>
      <c r="D3" s="7"/>
      <c r="E3" s="7"/>
      <c r="F3" s="7"/>
    </row>
    <row r="4" spans="1:6" ht="3" customHeight="1">
      <c r="A4" s="8"/>
      <c r="B4" s="8"/>
      <c r="C4" s="8"/>
      <c r="D4" s="8"/>
      <c r="E4" s="8"/>
      <c r="F4" s="8"/>
    </row>
    <row r="5" spans="1:6" ht="12.75">
      <c r="A5" s="9" t="s">
        <v>2</v>
      </c>
      <c r="B5" s="9"/>
      <c r="C5" s="9"/>
      <c r="D5" s="9"/>
      <c r="E5" s="9"/>
      <c r="F5" s="10">
        <v>6128000</v>
      </c>
    </row>
    <row r="6" spans="1:6" ht="12.75">
      <c r="A6" s="9" t="s">
        <v>3</v>
      </c>
      <c r="B6" s="9"/>
      <c r="C6" s="9"/>
      <c r="D6" s="9"/>
      <c r="E6" s="9"/>
      <c r="F6" s="11">
        <v>0.0665</v>
      </c>
    </row>
    <row r="7" spans="1:6" ht="12.75">
      <c r="A7" s="9" t="s">
        <v>4</v>
      </c>
      <c r="B7" s="9"/>
      <c r="C7" s="9"/>
      <c r="D7" s="9"/>
      <c r="E7" s="9"/>
      <c r="F7" s="11"/>
    </row>
    <row r="8" spans="1:6" ht="12.75">
      <c r="A8" s="9" t="s">
        <v>5</v>
      </c>
      <c r="B8" s="9"/>
      <c r="C8" s="9"/>
      <c r="D8" s="9"/>
      <c r="E8" s="9"/>
      <c r="F8" s="11"/>
    </row>
    <row r="9" spans="1:6" ht="12.75">
      <c r="A9" s="12" t="s">
        <v>6</v>
      </c>
      <c r="B9" s="13"/>
      <c r="C9" s="13"/>
      <c r="D9" s="13"/>
      <c r="E9" s="14"/>
      <c r="F9" s="11"/>
    </row>
    <row r="10" spans="1:6" ht="12.75" customHeight="1">
      <c r="A10" s="15" t="s">
        <v>7</v>
      </c>
      <c r="B10" s="16" t="s">
        <v>8</v>
      </c>
      <c r="C10" s="17" t="s">
        <v>9</v>
      </c>
      <c r="D10" s="17" t="s">
        <v>10</v>
      </c>
      <c r="E10" s="17"/>
      <c r="F10" s="18" t="s">
        <v>11</v>
      </c>
    </row>
    <row r="11" spans="1:6" ht="24">
      <c r="A11" s="15"/>
      <c r="B11" s="19"/>
      <c r="C11" s="17"/>
      <c r="D11" s="18" t="s">
        <v>12</v>
      </c>
      <c r="E11" s="18" t="s">
        <v>13</v>
      </c>
      <c r="F11" s="18"/>
    </row>
    <row r="12" spans="1:6" ht="12.75">
      <c r="A12" s="20">
        <v>1</v>
      </c>
      <c r="B12" s="20"/>
      <c r="C12" s="20">
        <v>2</v>
      </c>
      <c r="D12" s="20">
        <v>3</v>
      </c>
      <c r="E12" s="20">
        <v>4</v>
      </c>
      <c r="F12" s="20">
        <v>5</v>
      </c>
    </row>
    <row r="13" spans="1:6" ht="12.75" hidden="1">
      <c r="A13" s="21" t="s">
        <v>14</v>
      </c>
      <c r="B13" s="21"/>
      <c r="C13" s="22"/>
      <c r="D13" s="23">
        <v>0</v>
      </c>
      <c r="E13" s="23">
        <v>0</v>
      </c>
      <c r="F13" s="23">
        <f>F5</f>
        <v>6128000</v>
      </c>
    </row>
    <row r="14" spans="1:6" ht="12.75" hidden="1">
      <c r="A14" s="21" t="s">
        <v>15</v>
      </c>
      <c r="B14" s="21"/>
      <c r="C14" s="22">
        <v>2019</v>
      </c>
      <c r="D14" s="23">
        <v>0</v>
      </c>
      <c r="E14" s="23">
        <v>0</v>
      </c>
      <c r="F14" s="23">
        <f>F13-D14</f>
        <v>6128000</v>
      </c>
    </row>
    <row r="15" spans="1:6" ht="12.75" hidden="1">
      <c r="A15" s="21" t="s">
        <v>16</v>
      </c>
      <c r="B15" s="21"/>
      <c r="C15" s="22"/>
      <c r="D15" s="23">
        <v>0</v>
      </c>
      <c r="E15" s="23">
        <v>0</v>
      </c>
      <c r="F15" s="23">
        <f>F14-D15</f>
        <v>6128000</v>
      </c>
    </row>
    <row r="16" spans="1:6" ht="12.75" hidden="1">
      <c r="A16" s="21" t="s">
        <v>14</v>
      </c>
      <c r="B16" s="21"/>
      <c r="C16" s="22"/>
      <c r="D16" s="23">
        <v>0</v>
      </c>
      <c r="E16" s="23">
        <f>((F15*(F6+F7))/4)</f>
        <v>101878</v>
      </c>
      <c r="F16" s="23">
        <f>F15-D16</f>
        <v>6128000</v>
      </c>
    </row>
    <row r="17" spans="1:6" ht="12.75">
      <c r="A17" s="21">
        <v>1</v>
      </c>
      <c r="B17" s="24" t="s">
        <v>17</v>
      </c>
      <c r="C17" s="22"/>
      <c r="D17" s="23">
        <v>0</v>
      </c>
      <c r="E17" s="23"/>
      <c r="F17" s="23">
        <f>F5-D17</f>
        <v>6128000</v>
      </c>
    </row>
    <row r="18" spans="1:6" ht="12.75">
      <c r="A18" s="21">
        <v>2</v>
      </c>
      <c r="B18" s="24" t="s">
        <v>18</v>
      </c>
      <c r="C18" s="22">
        <v>2024</v>
      </c>
      <c r="D18" s="23">
        <v>28000</v>
      </c>
      <c r="E18" s="23"/>
      <c r="F18" s="23">
        <f>F17-D18</f>
        <v>6100000</v>
      </c>
    </row>
    <row r="19" spans="1:6" ht="12.75">
      <c r="A19" s="21">
        <v>3</v>
      </c>
      <c r="B19" s="24" t="s">
        <v>19</v>
      </c>
      <c r="C19" s="22"/>
      <c r="D19" s="23">
        <v>0</v>
      </c>
      <c r="E19" s="23"/>
      <c r="F19" s="23">
        <f>F18-D19</f>
        <v>6100000</v>
      </c>
    </row>
    <row r="20" spans="1:6" ht="12.75">
      <c r="A20" s="21">
        <v>4</v>
      </c>
      <c r="B20" s="24" t="s">
        <v>20</v>
      </c>
      <c r="C20" s="22"/>
      <c r="D20" s="23">
        <v>0</v>
      </c>
      <c r="E20" s="23"/>
      <c r="F20" s="23">
        <f aca="true" t="shared" si="0" ref="F20:F65">F19-D20</f>
        <v>6100000</v>
      </c>
    </row>
    <row r="21" spans="1:6" ht="12.75">
      <c r="A21" s="21">
        <v>5</v>
      </c>
      <c r="B21" s="24" t="s">
        <v>21</v>
      </c>
      <c r="C21" s="22"/>
      <c r="D21" s="23">
        <v>0</v>
      </c>
      <c r="E21" s="23"/>
      <c r="F21" s="23">
        <f t="shared" si="0"/>
        <v>6100000</v>
      </c>
    </row>
    <row r="22" spans="1:6" ht="12.75">
      <c r="A22" s="21">
        <v>6</v>
      </c>
      <c r="B22" s="24" t="s">
        <v>22</v>
      </c>
      <c r="C22" s="22">
        <v>2025</v>
      </c>
      <c r="D22" s="23">
        <v>50000</v>
      </c>
      <c r="E22" s="23"/>
      <c r="F22" s="23">
        <f t="shared" si="0"/>
        <v>6050000</v>
      </c>
    </row>
    <row r="23" spans="1:6" ht="12.75">
      <c r="A23" s="21">
        <v>7</v>
      </c>
      <c r="B23" s="24" t="s">
        <v>23</v>
      </c>
      <c r="C23" s="22"/>
      <c r="D23" s="23">
        <v>50000</v>
      </c>
      <c r="E23" s="23"/>
      <c r="F23" s="23">
        <f t="shared" si="0"/>
        <v>6000000</v>
      </c>
    </row>
    <row r="24" spans="1:6" ht="12.75">
      <c r="A24" s="21">
        <v>8</v>
      </c>
      <c r="B24" s="24" t="s">
        <v>24</v>
      </c>
      <c r="C24" s="22"/>
      <c r="D24" s="23">
        <v>50000</v>
      </c>
      <c r="E24" s="23"/>
      <c r="F24" s="23">
        <f t="shared" si="0"/>
        <v>5950000</v>
      </c>
    </row>
    <row r="25" spans="1:6" ht="12.75">
      <c r="A25" s="21">
        <v>9</v>
      </c>
      <c r="B25" s="24" t="s">
        <v>25</v>
      </c>
      <c r="C25" s="22"/>
      <c r="D25" s="23">
        <v>50000</v>
      </c>
      <c r="E25" s="23"/>
      <c r="F25" s="23">
        <f t="shared" si="0"/>
        <v>5900000</v>
      </c>
    </row>
    <row r="26" spans="1:6" ht="12.75">
      <c r="A26" s="21">
        <v>10</v>
      </c>
      <c r="B26" s="24" t="s">
        <v>26</v>
      </c>
      <c r="C26" s="22">
        <v>2026</v>
      </c>
      <c r="D26" s="23">
        <v>75000</v>
      </c>
      <c r="E26" s="23"/>
      <c r="F26" s="23">
        <f t="shared" si="0"/>
        <v>5825000</v>
      </c>
    </row>
    <row r="27" spans="1:6" ht="12.75">
      <c r="A27" s="21">
        <v>11</v>
      </c>
      <c r="B27" s="24" t="s">
        <v>27</v>
      </c>
      <c r="C27" s="22"/>
      <c r="D27" s="23">
        <v>75000</v>
      </c>
      <c r="E27" s="23"/>
      <c r="F27" s="23">
        <f t="shared" si="0"/>
        <v>5750000</v>
      </c>
    </row>
    <row r="28" spans="1:6" ht="12.75">
      <c r="A28" s="21">
        <v>12</v>
      </c>
      <c r="B28" s="24" t="s">
        <v>28</v>
      </c>
      <c r="C28" s="22"/>
      <c r="D28" s="23">
        <v>75000</v>
      </c>
      <c r="E28" s="23"/>
      <c r="F28" s="23">
        <f t="shared" si="0"/>
        <v>5675000</v>
      </c>
    </row>
    <row r="29" spans="1:6" ht="12.75">
      <c r="A29" s="21">
        <v>13</v>
      </c>
      <c r="B29" s="24" t="s">
        <v>29</v>
      </c>
      <c r="C29" s="22"/>
      <c r="D29" s="23">
        <v>75000</v>
      </c>
      <c r="E29" s="23"/>
      <c r="F29" s="23">
        <f t="shared" si="0"/>
        <v>5600000</v>
      </c>
    </row>
    <row r="30" spans="1:6" ht="12.75">
      <c r="A30" s="21">
        <v>14</v>
      </c>
      <c r="B30" s="24" t="s">
        <v>30</v>
      </c>
      <c r="C30" s="22">
        <v>2027</v>
      </c>
      <c r="D30" s="23">
        <v>75000</v>
      </c>
      <c r="E30" s="23"/>
      <c r="F30" s="23">
        <f t="shared" si="0"/>
        <v>5525000</v>
      </c>
    </row>
    <row r="31" spans="1:6" ht="12.75">
      <c r="A31" s="21">
        <v>15</v>
      </c>
      <c r="B31" s="24" t="s">
        <v>31</v>
      </c>
      <c r="C31" s="22"/>
      <c r="D31" s="23">
        <v>75000</v>
      </c>
      <c r="E31" s="23"/>
      <c r="F31" s="23">
        <f t="shared" si="0"/>
        <v>5450000</v>
      </c>
    </row>
    <row r="32" spans="1:6" ht="12.75">
      <c r="A32" s="21">
        <v>16</v>
      </c>
      <c r="B32" s="24" t="s">
        <v>32</v>
      </c>
      <c r="C32" s="22"/>
      <c r="D32" s="23">
        <v>75000</v>
      </c>
      <c r="E32" s="23"/>
      <c r="F32" s="23">
        <f t="shared" si="0"/>
        <v>5375000</v>
      </c>
    </row>
    <row r="33" spans="1:6" ht="12.75">
      <c r="A33" s="21">
        <v>17</v>
      </c>
      <c r="B33" s="24" t="s">
        <v>33</v>
      </c>
      <c r="C33" s="22"/>
      <c r="D33" s="23">
        <v>75000</v>
      </c>
      <c r="E33" s="23"/>
      <c r="F33" s="23">
        <f t="shared" si="0"/>
        <v>5300000</v>
      </c>
    </row>
    <row r="34" spans="1:6" ht="12.75">
      <c r="A34" s="21">
        <v>18</v>
      </c>
      <c r="B34" s="24" t="s">
        <v>34</v>
      </c>
      <c r="C34" s="22">
        <v>2028</v>
      </c>
      <c r="D34" s="23">
        <v>75000</v>
      </c>
      <c r="E34" s="23"/>
      <c r="F34" s="23">
        <f t="shared" si="0"/>
        <v>5225000</v>
      </c>
    </row>
    <row r="35" spans="1:6" ht="12.75">
      <c r="A35" s="21">
        <v>19</v>
      </c>
      <c r="B35" s="24" t="s">
        <v>35</v>
      </c>
      <c r="C35" s="22"/>
      <c r="D35" s="23">
        <v>75000</v>
      </c>
      <c r="E35" s="23"/>
      <c r="F35" s="23">
        <f t="shared" si="0"/>
        <v>5150000</v>
      </c>
    </row>
    <row r="36" spans="1:6" ht="12.75">
      <c r="A36" s="21">
        <v>20</v>
      </c>
      <c r="B36" s="24" t="s">
        <v>36</v>
      </c>
      <c r="C36" s="22"/>
      <c r="D36" s="23">
        <v>75000</v>
      </c>
      <c r="E36" s="23"/>
      <c r="F36" s="23">
        <f t="shared" si="0"/>
        <v>5075000</v>
      </c>
    </row>
    <row r="37" spans="1:6" ht="12.75">
      <c r="A37" s="21">
        <v>21</v>
      </c>
      <c r="B37" s="24" t="s">
        <v>37</v>
      </c>
      <c r="C37" s="22"/>
      <c r="D37" s="23">
        <v>75000</v>
      </c>
      <c r="E37" s="23"/>
      <c r="F37" s="23">
        <f t="shared" si="0"/>
        <v>5000000</v>
      </c>
    </row>
    <row r="38" spans="1:6" ht="12.75">
      <c r="A38" s="21">
        <v>22</v>
      </c>
      <c r="B38" s="24" t="s">
        <v>38</v>
      </c>
      <c r="C38" s="22">
        <v>2029</v>
      </c>
      <c r="D38" s="23">
        <v>125000</v>
      </c>
      <c r="E38" s="23"/>
      <c r="F38" s="23">
        <f t="shared" si="0"/>
        <v>4875000</v>
      </c>
    </row>
    <row r="39" spans="1:6" ht="12.75">
      <c r="A39" s="21">
        <v>23</v>
      </c>
      <c r="B39" s="24" t="s">
        <v>39</v>
      </c>
      <c r="C39" s="22"/>
      <c r="D39" s="23">
        <v>125000</v>
      </c>
      <c r="E39" s="23"/>
      <c r="F39" s="23">
        <f t="shared" si="0"/>
        <v>4750000</v>
      </c>
    </row>
    <row r="40" spans="1:6" ht="12.75">
      <c r="A40" s="21">
        <v>24</v>
      </c>
      <c r="B40" s="24" t="s">
        <v>40</v>
      </c>
      <c r="C40" s="22"/>
      <c r="D40" s="23">
        <v>125000</v>
      </c>
      <c r="E40" s="23"/>
      <c r="F40" s="23">
        <f t="shared" si="0"/>
        <v>4625000</v>
      </c>
    </row>
    <row r="41" spans="1:6" ht="12.75">
      <c r="A41" s="21">
        <v>25</v>
      </c>
      <c r="B41" s="24" t="s">
        <v>41</v>
      </c>
      <c r="C41" s="22"/>
      <c r="D41" s="23">
        <v>125000</v>
      </c>
      <c r="E41" s="23"/>
      <c r="F41" s="23">
        <f t="shared" si="0"/>
        <v>4500000</v>
      </c>
    </row>
    <row r="42" spans="1:6" ht="12.75">
      <c r="A42" s="21">
        <v>26</v>
      </c>
      <c r="B42" s="24" t="s">
        <v>42</v>
      </c>
      <c r="C42" s="22">
        <v>2030</v>
      </c>
      <c r="D42" s="23">
        <v>225000</v>
      </c>
      <c r="E42" s="23"/>
      <c r="F42" s="23">
        <f t="shared" si="0"/>
        <v>4275000</v>
      </c>
    </row>
    <row r="43" spans="1:6" ht="12.75">
      <c r="A43" s="21">
        <v>27</v>
      </c>
      <c r="B43" s="24" t="s">
        <v>43</v>
      </c>
      <c r="C43" s="22"/>
      <c r="D43" s="23">
        <v>225000</v>
      </c>
      <c r="E43" s="23"/>
      <c r="F43" s="23">
        <f t="shared" si="0"/>
        <v>4050000</v>
      </c>
    </row>
    <row r="44" spans="1:6" ht="12.75">
      <c r="A44" s="21">
        <v>28</v>
      </c>
      <c r="B44" s="24" t="s">
        <v>44</v>
      </c>
      <c r="C44" s="22"/>
      <c r="D44" s="23">
        <v>225000</v>
      </c>
      <c r="E44" s="23"/>
      <c r="F44" s="23">
        <f t="shared" si="0"/>
        <v>3825000</v>
      </c>
    </row>
    <row r="45" spans="1:6" ht="12.75">
      <c r="A45" s="21">
        <v>29</v>
      </c>
      <c r="B45" s="24" t="s">
        <v>45</v>
      </c>
      <c r="C45" s="22"/>
      <c r="D45" s="23">
        <v>225000</v>
      </c>
      <c r="E45" s="23"/>
      <c r="F45" s="23">
        <f t="shared" si="0"/>
        <v>3600000</v>
      </c>
    </row>
    <row r="46" spans="1:6" ht="12.75">
      <c r="A46" s="21">
        <v>30</v>
      </c>
      <c r="B46" s="24" t="s">
        <v>46</v>
      </c>
      <c r="C46" s="22">
        <v>2031</v>
      </c>
      <c r="D46" s="23">
        <v>250000</v>
      </c>
      <c r="E46" s="23"/>
      <c r="F46" s="23">
        <f t="shared" si="0"/>
        <v>3350000</v>
      </c>
    </row>
    <row r="47" spans="1:6" ht="12.75">
      <c r="A47" s="21">
        <v>31</v>
      </c>
      <c r="B47" s="24" t="s">
        <v>47</v>
      </c>
      <c r="C47" s="22"/>
      <c r="D47" s="23">
        <v>250000</v>
      </c>
      <c r="E47" s="23"/>
      <c r="F47" s="23">
        <f t="shared" si="0"/>
        <v>3100000</v>
      </c>
    </row>
    <row r="48" spans="1:6" ht="12.75">
      <c r="A48" s="21">
        <v>32</v>
      </c>
      <c r="B48" s="24" t="s">
        <v>48</v>
      </c>
      <c r="C48" s="22"/>
      <c r="D48" s="23">
        <v>250000</v>
      </c>
      <c r="E48" s="23"/>
      <c r="F48" s="23">
        <f t="shared" si="0"/>
        <v>2850000</v>
      </c>
    </row>
    <row r="49" spans="1:6" ht="12.75">
      <c r="A49" s="21">
        <v>33</v>
      </c>
      <c r="B49" s="24" t="s">
        <v>49</v>
      </c>
      <c r="C49" s="22"/>
      <c r="D49" s="23">
        <v>250000</v>
      </c>
      <c r="E49" s="23"/>
      <c r="F49" s="23">
        <f t="shared" si="0"/>
        <v>2600000</v>
      </c>
    </row>
    <row r="50" spans="1:6" ht="12.75">
      <c r="A50" s="21">
        <v>34</v>
      </c>
      <c r="B50" s="24" t="s">
        <v>50</v>
      </c>
      <c r="C50" s="22">
        <v>2032</v>
      </c>
      <c r="D50" s="23">
        <v>250000</v>
      </c>
      <c r="E50" s="23"/>
      <c r="F50" s="23">
        <f t="shared" si="0"/>
        <v>2350000</v>
      </c>
    </row>
    <row r="51" spans="1:6" ht="12.75">
      <c r="A51" s="21">
        <v>35</v>
      </c>
      <c r="B51" s="24" t="s">
        <v>51</v>
      </c>
      <c r="C51" s="22"/>
      <c r="D51" s="23">
        <v>250000</v>
      </c>
      <c r="E51" s="23"/>
      <c r="F51" s="23">
        <f t="shared" si="0"/>
        <v>2100000</v>
      </c>
    </row>
    <row r="52" spans="1:6" ht="12.75">
      <c r="A52" s="21">
        <v>36</v>
      </c>
      <c r="B52" s="24" t="s">
        <v>52</v>
      </c>
      <c r="C52" s="22"/>
      <c r="D52" s="23">
        <v>250000</v>
      </c>
      <c r="E52" s="23"/>
      <c r="F52" s="23">
        <f t="shared" si="0"/>
        <v>1850000</v>
      </c>
    </row>
    <row r="53" spans="1:6" ht="12.75">
      <c r="A53" s="21">
        <v>37</v>
      </c>
      <c r="B53" s="24" t="s">
        <v>53</v>
      </c>
      <c r="C53" s="22"/>
      <c r="D53" s="23">
        <v>250000</v>
      </c>
      <c r="E53" s="23"/>
      <c r="F53" s="23">
        <f t="shared" si="0"/>
        <v>1600000</v>
      </c>
    </row>
    <row r="54" spans="1:6" ht="12.75">
      <c r="A54" s="21">
        <v>38</v>
      </c>
      <c r="B54" s="24" t="s">
        <v>54</v>
      </c>
      <c r="C54" s="22">
        <v>2033</v>
      </c>
      <c r="D54" s="23">
        <v>250000</v>
      </c>
      <c r="E54" s="23"/>
      <c r="F54" s="23">
        <f t="shared" si="0"/>
        <v>1350000</v>
      </c>
    </row>
    <row r="55" spans="1:6" ht="12.75">
      <c r="A55" s="21">
        <v>39</v>
      </c>
      <c r="B55" s="24" t="s">
        <v>55</v>
      </c>
      <c r="C55" s="22"/>
      <c r="D55" s="23">
        <v>250000</v>
      </c>
      <c r="E55" s="23"/>
      <c r="F55" s="23">
        <f t="shared" si="0"/>
        <v>1100000</v>
      </c>
    </row>
    <row r="56" spans="1:6" ht="12.75">
      <c r="A56" s="21">
        <v>40</v>
      </c>
      <c r="B56" s="24" t="s">
        <v>56</v>
      </c>
      <c r="C56" s="22"/>
      <c r="D56" s="23">
        <v>250000</v>
      </c>
      <c r="E56" s="23"/>
      <c r="F56" s="23">
        <f t="shared" si="0"/>
        <v>850000</v>
      </c>
    </row>
    <row r="57" spans="1:6" ht="12.75">
      <c r="A57" s="21">
        <v>41</v>
      </c>
      <c r="B57" s="24" t="s">
        <v>57</v>
      </c>
      <c r="C57" s="22"/>
      <c r="D57" s="23">
        <v>250000</v>
      </c>
      <c r="E57" s="23"/>
      <c r="F57" s="23">
        <f t="shared" si="0"/>
        <v>600000</v>
      </c>
    </row>
    <row r="58" spans="1:6" ht="12.75">
      <c r="A58" s="21">
        <v>42</v>
      </c>
      <c r="B58" s="24" t="s">
        <v>58</v>
      </c>
      <c r="C58" s="22">
        <v>2034</v>
      </c>
      <c r="D58" s="23">
        <v>125000</v>
      </c>
      <c r="E58" s="23"/>
      <c r="F58" s="23">
        <f t="shared" si="0"/>
        <v>475000</v>
      </c>
    </row>
    <row r="59" spans="1:6" ht="12.75">
      <c r="A59" s="21">
        <v>43</v>
      </c>
      <c r="B59" s="24" t="s">
        <v>59</v>
      </c>
      <c r="C59" s="22"/>
      <c r="D59" s="23">
        <v>125000</v>
      </c>
      <c r="E59" s="23"/>
      <c r="F59" s="23">
        <f t="shared" si="0"/>
        <v>350000</v>
      </c>
    </row>
    <row r="60" spans="1:6" ht="12.75">
      <c r="A60" s="21">
        <v>44</v>
      </c>
      <c r="B60" s="24" t="s">
        <v>60</v>
      </c>
      <c r="C60" s="22"/>
      <c r="D60" s="23">
        <v>125000</v>
      </c>
      <c r="E60" s="23"/>
      <c r="F60" s="23">
        <f t="shared" si="0"/>
        <v>225000</v>
      </c>
    </row>
    <row r="61" spans="1:6" ht="12.75">
      <c r="A61" s="21">
        <v>45</v>
      </c>
      <c r="B61" s="24" t="s">
        <v>61</v>
      </c>
      <c r="C61" s="22"/>
      <c r="D61" s="23">
        <v>125000</v>
      </c>
      <c r="E61" s="23"/>
      <c r="F61" s="23">
        <f t="shared" si="0"/>
        <v>100000</v>
      </c>
    </row>
    <row r="62" spans="1:6" ht="12.75">
      <c r="A62" s="21">
        <v>46</v>
      </c>
      <c r="B62" s="24" t="s">
        <v>62</v>
      </c>
      <c r="C62" s="22">
        <v>2035</v>
      </c>
      <c r="D62" s="23">
        <v>25000</v>
      </c>
      <c r="E62" s="23"/>
      <c r="F62" s="23">
        <f t="shared" si="0"/>
        <v>75000</v>
      </c>
    </row>
    <row r="63" spans="1:6" ht="12.75">
      <c r="A63" s="21">
        <v>47</v>
      </c>
      <c r="B63" s="24" t="s">
        <v>63</v>
      </c>
      <c r="C63" s="22"/>
      <c r="D63" s="23">
        <v>25000</v>
      </c>
      <c r="E63" s="23"/>
      <c r="F63" s="23">
        <f t="shared" si="0"/>
        <v>50000</v>
      </c>
    </row>
    <row r="64" spans="1:6" ht="12.75">
      <c r="A64" s="21">
        <v>48</v>
      </c>
      <c r="B64" s="24" t="s">
        <v>64</v>
      </c>
      <c r="C64" s="22"/>
      <c r="D64" s="23">
        <v>25000</v>
      </c>
      <c r="E64" s="23"/>
      <c r="F64" s="23">
        <f t="shared" si="0"/>
        <v>25000</v>
      </c>
    </row>
    <row r="65" spans="1:6" ht="12.75">
      <c r="A65" s="21">
        <v>49</v>
      </c>
      <c r="B65" s="24" t="s">
        <v>65</v>
      </c>
      <c r="C65" s="22"/>
      <c r="D65" s="23">
        <v>25000</v>
      </c>
      <c r="E65" s="23"/>
      <c r="F65" s="23">
        <f t="shared" si="0"/>
        <v>0</v>
      </c>
    </row>
    <row r="66" spans="1:6" ht="18" customHeight="1">
      <c r="A66" s="25"/>
      <c r="B66" s="25"/>
      <c r="C66" s="25"/>
      <c r="D66" s="26">
        <f>SUM(D17:D65)</f>
        <v>6128000</v>
      </c>
      <c r="E66" s="27">
        <f>SUM(E17:E49)</f>
        <v>0</v>
      </c>
      <c r="F66" s="21"/>
    </row>
    <row r="68" ht="12.75">
      <c r="D68" s="28"/>
    </row>
    <row r="70" ht="12.75">
      <c r="F70" t="s">
        <v>66</v>
      </c>
    </row>
    <row r="71" ht="12.75">
      <c r="F71" s="29" t="s">
        <v>67</v>
      </c>
    </row>
  </sheetData>
  <sheetProtection selectLockedCells="1" selectUnlockedCells="1"/>
  <mergeCells count="14">
    <mergeCell ref="A2:F2"/>
    <mergeCell ref="A3:F3"/>
    <mergeCell ref="A4:F4"/>
    <mergeCell ref="A5:E5"/>
    <mergeCell ref="A6:E6"/>
    <mergeCell ref="A7:E7"/>
    <mergeCell ref="A8:E8"/>
    <mergeCell ref="A9:E9"/>
    <mergeCell ref="D10:E10"/>
    <mergeCell ref="A66:C66"/>
    <mergeCell ref="A10:A11"/>
    <mergeCell ref="B10:B11"/>
    <mergeCell ref="C10:C11"/>
    <mergeCell ref="F10:F1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Zbiciak</dc:creator>
  <cp:keywords/>
  <dc:description/>
  <cp:lastModifiedBy>rf</cp:lastModifiedBy>
  <cp:lastPrinted>2019-08-01T08:52:16Z</cp:lastPrinted>
  <dcterms:created xsi:type="dcterms:W3CDTF">2010-09-06T07:26:52Z</dcterms:created>
  <dcterms:modified xsi:type="dcterms:W3CDTF">2023-09-21T07:28:53Z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D08BEEAAE69D4F81B17BACD5F88A212A_12</vt:lpwstr>
  </property>
  <property fmtid="{D5CDD505-2E9C-101B-9397-08002B2CF9AE}" pid="4" name="KSOProductBuildV">
    <vt:lpwstr>1045-12.2.0.13215</vt:lpwstr>
  </property>
</Properties>
</file>